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05" yWindow="-105" windowWidth="20520" windowHeight="1164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C71" i="1" l="1"/>
  <c r="C33" i="1"/>
  <c r="C42" i="1"/>
  <c r="E62" i="1"/>
  <c r="E61" i="1" s="1"/>
  <c r="D68" i="1"/>
  <c r="D67" i="1" s="1"/>
  <c r="C67" i="1" s="1"/>
  <c r="C62" i="1"/>
  <c r="C61" i="1"/>
  <c r="D12" i="1"/>
  <c r="D58" i="1"/>
  <c r="D55" i="1" s="1"/>
  <c r="D31" i="1"/>
  <c r="C74" i="1"/>
  <c r="C72" i="1"/>
  <c r="C70" i="1"/>
  <c r="C69" i="1"/>
  <c r="C68" i="1"/>
  <c r="C60" i="1"/>
  <c r="C59" i="1"/>
  <c r="C57" i="1"/>
  <c r="C56" i="1"/>
  <c r="C54" i="1"/>
  <c r="C53" i="1"/>
  <c r="C52" i="1"/>
  <c r="C51" i="1"/>
  <c r="C44" i="1"/>
  <c r="C43" i="1"/>
  <c r="C41" i="1"/>
  <c r="C40" i="1"/>
  <c r="C39" i="1"/>
  <c r="C38" i="1"/>
  <c r="C37" i="1"/>
  <c r="C36" i="1"/>
  <c r="C35" i="1"/>
  <c r="C34" i="1"/>
  <c r="C32" i="1"/>
  <c r="C31" i="1"/>
  <c r="C30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 s="1"/>
  <c r="E66" i="1" l="1"/>
  <c r="E75" i="1" s="1"/>
  <c r="E50" i="1"/>
  <c r="D50" i="1"/>
  <c r="D66" i="1" s="1"/>
  <c r="D75" i="1" s="1"/>
  <c r="C55" i="1"/>
  <c r="C50" i="1" s="1"/>
  <c r="C66" i="1" s="1"/>
  <c r="C75" i="1" s="1"/>
  <c r="C58" i="1"/>
</calcChain>
</file>

<file path=xl/sharedStrings.xml><?xml version="1.0" encoding="utf-8"?>
<sst xmlns="http://schemas.openxmlformats.org/spreadsheetml/2006/main" count="79" uniqueCount="78">
  <si>
    <t>Додаток 1</t>
  </si>
  <si>
    <t>ДОХОДИ_x000D_
місцевого бюджету на 2021 рік</t>
  </si>
  <si>
    <t>(грн)</t>
  </si>
  <si>
    <t>Код</t>
  </si>
  <si>
    <t>Найменування згідно з Класифікацією доходів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</si>
  <si>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</si>
  <si>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</si>
  <si>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</si>
  <si>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</si>
  <si>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</si>
  <si>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Податкові надходження  </t>
  </si>
  <si>
    <t>Податки на доходи, податки на прибуток, податки на збільшення ринкової вартості  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</si>
  <si>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</si>
  <si>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</si>
  <si>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</si>
  <si>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</si>
  <si>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Рентна плата та плата за використання інших природних ресурсів </t>
  </si>
  <si>
    <t>Рентна плата за спеціальне використання лісових ресурсів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</si>
  <si>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</si>
  <si>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Рентна плата за спеціальне використання води </t>
  </si>
  <si>
    <t>Рентна плата за спеціальне використання води водних об`єктів місцевого значення </t>
  </si>
  <si>
    <t>Надходження рентної плати за спеціальне використання води від підприємств житлово-комунального господарства 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</si>
  <si>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</si>
  <si>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</si>
  <si>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Рентна плата за користування надрами для видобування корисних копалин місцевого значення </t>
  </si>
  <si>
    <t>Внутрішні податки на товари та послуги  </t>
  </si>
  <si>
    <t>Акцизний податок з реалізації суб`єктами господарювання роздрібної торгівлі підакцизних товарів </t>
  </si>
  <si>
    <t>Місцеві податки </t>
  </si>
  <si>
    <t>Податок на майно </t>
  </si>
  <si>
    <t>Податок на нерухоме майно, відмінне від земельної ділянки, сплачений фізичними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</si>
  <si>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нежитлової нерухомості 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</si>
  <si>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 </t>
  </si>
  <si>
    <t>Земельний податок з юридичних осіб </t>
  </si>
  <si>
    <t>Орендна плата з юридичних осіб </t>
  </si>
  <si>
    <t>Земельний податок з фізичних осіб </t>
  </si>
  <si>
    <t>Орендна плата з фізичних осіб </t>
  </si>
  <si>
    <t>Єдиний податок  </t>
  </si>
  <si>
    <t>Єдиний податок з фізичних осіб 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</si>
  <si>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відсотків` </t>
  </si>
  <si>
    <t>Неподаткові надходження  </t>
  </si>
  <si>
    <t>Доходи від власності та підприємницької діяльності  </t>
  </si>
  <si>
    <t>Інші надходження  </t>
  </si>
  <si>
    <t>Адміністративні штрафи та інші санкції </t>
  </si>
  <si>
    <t>Адміністративні збори та платежі, доходи від некомерційної господарської діяльності </t>
  </si>
  <si>
    <t>Плата за надання адміністративних послуг</t>
  </si>
  <si>
    <t>Плата за надання інших адміністративних послуг</t>
  </si>
  <si>
    <t>Усього доходів (без урахування міжбюджетних трансфертів)</t>
  </si>
  <si>
    <t>Офіційні трансферти  </t>
  </si>
  <si>
    <t>Від органів державного управління  </t>
  </si>
  <si>
    <t>Дотації з державного бюджету місцевим бюджетам</t>
  </si>
  <si>
    <t>Базова дотація </t>
  </si>
  <si>
    <t>Субвенції з державного бюджету місцевим бюджетам</t>
  </si>
  <si>
    <t>Освітня субвенція з державного бюджету місцевим бюджетам </t>
  </si>
  <si>
    <t>Разом доходів</t>
  </si>
  <si>
    <t>X</t>
  </si>
  <si>
    <t>(код бюджету)</t>
  </si>
  <si>
    <t>до рішення  Миколаївської сільської ради</t>
  </si>
  <si>
    <t>.04580000000</t>
  </si>
  <si>
    <t>Пальне</t>
  </si>
  <si>
    <t>Податок на нерухоме майно</t>
  </si>
  <si>
    <t>Єдиний податок з юридичних осіб</t>
  </si>
  <si>
    <t>Державне мито</t>
  </si>
  <si>
    <t>Інші податки та збори</t>
  </si>
  <si>
    <t>Екологічний податок</t>
  </si>
  <si>
    <t>Надходження від викидів забруднюючих речовин в атмосферне повітря стаціонарними джерелами забруднення</t>
  </si>
  <si>
    <t>Надходження від скидів забруднюючих речовин безпосередньо у водні об'єкти</t>
  </si>
  <si>
    <t>Надходження від розміщення відходів у спеціально відведених для цього місцях чи на об'єктах, крім розміщення окремих видів відходів як вторинної сировини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</si>
  <si>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</si>
  <si>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не віднесене до інших категорій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</si>
  <si>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</si>
  <si>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</si>
  <si>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</si>
  <si>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від додаткової (господарської) діяльності</t>
  </si>
  <si>
    <t>Плата за оренду майна бюджетних установ</t>
  </si>
  <si>
    <t>Секретар сільської ради</t>
  </si>
  <si>
    <t>Рикаш Н.Г.</t>
  </si>
  <si>
    <t>"Про сільський бюджет на 2021 рік"</t>
  </si>
  <si>
    <t>від 24.12.2020 року № 28-3/VIII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</si>
</sst>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8"/>
      <color indexed="8"/>
      <name val="Calibri"/>
      <family val="2"/>
      <charset val="204"/>
    </font>
    <font>
      <sz val="10"/>
      <color indexed="8"/>
      <name val="Calibri"/>
      <family val="2"/>
      <charset val="204"/>
    </font>
    <font>
      <b/>
      <i/>
      <sz val="10"/>
      <color indexed="8"/>
      <name val="Calibri"/>
      <family val="2"/>
      <charset val="204"/>
    </font>
    <font>
      <sz val="10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4" fontId="1" fillId="2" borderId="1" xfId="0" applyNumberFormat="1" applyFont="1" applyFill="1" applyBorder="1" applyAlignment="1">
      <alignment vertical="center"/>
    </xf>
    <xf numFmtId="4" fontId="1" fillId="0" borderId="1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4" fontId="0" fillId="2" borderId="1" xfId="0" applyNumberFormat="1" applyFill="1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/>
    <xf numFmtId="0" fontId="0" fillId="0" borderId="2" xfId="0" applyBorder="1" applyAlignment="1">
      <alignment horizont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/>
    </xf>
    <xf numFmtId="4" fontId="4" fillId="0" borderId="1" xfId="0" applyNumberFormat="1" applyFont="1" applyBorder="1" applyAlignment="1">
      <alignment vertical="center"/>
    </xf>
    <xf numFmtId="0" fontId="5" fillId="0" borderId="3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left" vertical="top" wrapText="1"/>
    </xf>
    <xf numFmtId="0" fontId="0" fillId="0" borderId="1" xfId="0" applyBorder="1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8"/>
  <sheetViews>
    <sheetView tabSelected="1" workbookViewId="0">
      <selection activeCell="G7" sqref="G7"/>
    </sheetView>
  </sheetViews>
  <sheetFormatPr defaultRowHeight="12.75" x14ac:dyDescent="0.2"/>
  <cols>
    <col min="1" max="1" width="11.28515625" customWidth="1"/>
    <col min="2" max="2" width="41.140625" customWidth="1"/>
    <col min="3" max="3" width="14.28515625" customWidth="1"/>
    <col min="4" max="4" width="14.140625" customWidth="1"/>
    <col min="5" max="5" width="14.28515625" customWidth="1"/>
    <col min="6" max="6" width="14.7109375" customWidth="1"/>
  </cols>
  <sheetData>
    <row r="1" spans="1:6" x14ac:dyDescent="0.2">
      <c r="D1" t="s">
        <v>0</v>
      </c>
    </row>
    <row r="2" spans="1:6" x14ac:dyDescent="0.2">
      <c r="D2" t="s">
        <v>56</v>
      </c>
    </row>
    <row r="3" spans="1:6" x14ac:dyDescent="0.2">
      <c r="D3" t="s">
        <v>76</v>
      </c>
    </row>
    <row r="4" spans="1:6" x14ac:dyDescent="0.2">
      <c r="D4" s="37" t="s">
        <v>77</v>
      </c>
      <c r="E4" s="37"/>
      <c r="F4" s="37"/>
    </row>
    <row r="5" spans="1:6" ht="25.5" customHeight="1" x14ac:dyDescent="0.2">
      <c r="A5" s="32" t="s">
        <v>1</v>
      </c>
      <c r="B5" s="33"/>
      <c r="C5" s="33"/>
      <c r="D5" s="33"/>
      <c r="E5" s="33"/>
      <c r="F5" s="33"/>
    </row>
    <row r="6" spans="1:6" ht="25.5" customHeight="1" x14ac:dyDescent="0.2">
      <c r="A6" s="18" t="s">
        <v>57</v>
      </c>
      <c r="B6" s="2"/>
      <c r="C6" s="2"/>
      <c r="D6" s="2"/>
      <c r="E6" s="2"/>
      <c r="F6" s="2"/>
    </row>
    <row r="7" spans="1:6" x14ac:dyDescent="0.2">
      <c r="A7" s="17" t="s">
        <v>55</v>
      </c>
      <c r="F7" s="1" t="s">
        <v>2</v>
      </c>
    </row>
    <row r="8" spans="1:6" x14ac:dyDescent="0.2">
      <c r="A8" s="34" t="s">
        <v>3</v>
      </c>
      <c r="B8" s="34" t="s">
        <v>4</v>
      </c>
      <c r="C8" s="35" t="s">
        <v>5</v>
      </c>
      <c r="D8" s="34" t="s">
        <v>6</v>
      </c>
      <c r="E8" s="34" t="s">
        <v>7</v>
      </c>
      <c r="F8" s="34"/>
    </row>
    <row r="9" spans="1:6" x14ac:dyDescent="0.2">
      <c r="A9" s="34"/>
      <c r="B9" s="34"/>
      <c r="C9" s="34"/>
      <c r="D9" s="34"/>
      <c r="E9" s="34" t="s">
        <v>8</v>
      </c>
      <c r="F9" s="36" t="s">
        <v>9</v>
      </c>
    </row>
    <row r="10" spans="1:6" x14ac:dyDescent="0.2">
      <c r="A10" s="34"/>
      <c r="B10" s="34"/>
      <c r="C10" s="34"/>
      <c r="D10" s="34"/>
      <c r="E10" s="34"/>
      <c r="F10" s="34"/>
    </row>
    <row r="11" spans="1:6" x14ac:dyDescent="0.2">
      <c r="A11" s="4">
        <v>1</v>
      </c>
      <c r="B11" s="4">
        <v>2</v>
      </c>
      <c r="C11" s="5">
        <v>3</v>
      </c>
      <c r="D11" s="4">
        <v>4</v>
      </c>
      <c r="E11" s="4">
        <v>5</v>
      </c>
      <c r="F11" s="4">
        <v>6</v>
      </c>
    </row>
    <row r="12" spans="1:6" x14ac:dyDescent="0.2">
      <c r="A12" s="6">
        <v>10000000</v>
      </c>
      <c r="B12" s="7" t="s">
        <v>10</v>
      </c>
      <c r="C12" s="8">
        <f>C13+C27+C31+C45</f>
        <v>33806021</v>
      </c>
      <c r="D12" s="9">
        <f>D13+D27+D31+D45</f>
        <v>33803107</v>
      </c>
      <c r="E12" s="9">
        <v>0</v>
      </c>
      <c r="F12" s="9">
        <v>0</v>
      </c>
    </row>
    <row r="13" spans="1:6" ht="25.5" x14ac:dyDescent="0.2">
      <c r="A13" s="6">
        <v>11000000</v>
      </c>
      <c r="B13" s="7" t="s">
        <v>11</v>
      </c>
      <c r="C13" s="8">
        <f t="shared" ref="C13:C52" si="0">D13+E13</f>
        <v>19009495</v>
      </c>
      <c r="D13" s="9">
        <v>19009495</v>
      </c>
      <c r="E13" s="9">
        <v>0</v>
      </c>
      <c r="F13" s="9">
        <v>0</v>
      </c>
    </row>
    <row r="14" spans="1:6" x14ac:dyDescent="0.2">
      <c r="A14" s="6">
        <v>11010000</v>
      </c>
      <c r="B14" s="7" t="s">
        <v>12</v>
      </c>
      <c r="C14" s="8">
        <f t="shared" si="0"/>
        <v>19009495</v>
      </c>
      <c r="D14" s="9">
        <v>19009495</v>
      </c>
      <c r="E14" s="9">
        <v>0</v>
      </c>
      <c r="F14" s="9">
        <v>0</v>
      </c>
    </row>
    <row r="15" spans="1:6" ht="38.25" x14ac:dyDescent="0.2">
      <c r="A15" s="10">
        <v>11010100</v>
      </c>
      <c r="B15" s="11" t="s">
        <v>13</v>
      </c>
      <c r="C15" s="12">
        <f t="shared" si="0"/>
        <v>15150401</v>
      </c>
      <c r="D15" s="13">
        <v>15150401</v>
      </c>
      <c r="E15" s="13">
        <v>0</v>
      </c>
      <c r="F15" s="13">
        <v>0</v>
      </c>
    </row>
    <row r="16" spans="1:6" ht="38.25" x14ac:dyDescent="0.2">
      <c r="A16" s="10">
        <v>11010400</v>
      </c>
      <c r="B16" s="11" t="s">
        <v>14</v>
      </c>
      <c r="C16" s="12">
        <f t="shared" si="0"/>
        <v>3799909</v>
      </c>
      <c r="D16" s="13">
        <v>3799909</v>
      </c>
      <c r="E16" s="13">
        <v>0</v>
      </c>
      <c r="F16" s="13">
        <v>0</v>
      </c>
    </row>
    <row r="17" spans="1:6" ht="38.25" x14ac:dyDescent="0.2">
      <c r="A17" s="10">
        <v>11010500</v>
      </c>
      <c r="B17" s="11" t="s">
        <v>15</v>
      </c>
      <c r="C17" s="12">
        <f t="shared" si="0"/>
        <v>59185</v>
      </c>
      <c r="D17" s="13">
        <v>59185</v>
      </c>
      <c r="E17" s="13">
        <v>0</v>
      </c>
      <c r="F17" s="13">
        <v>0</v>
      </c>
    </row>
    <row r="18" spans="1:6" ht="25.5" hidden="1" x14ac:dyDescent="0.2">
      <c r="A18" s="6">
        <v>13000000</v>
      </c>
      <c r="B18" s="7" t="s">
        <v>16</v>
      </c>
      <c r="C18" s="8">
        <f t="shared" si="0"/>
        <v>0</v>
      </c>
      <c r="D18" s="9">
        <v>0</v>
      </c>
      <c r="E18" s="9">
        <v>0</v>
      </c>
      <c r="F18" s="9">
        <v>0</v>
      </c>
    </row>
    <row r="19" spans="1:6" ht="25.5" hidden="1" x14ac:dyDescent="0.2">
      <c r="A19" s="6">
        <v>13010000</v>
      </c>
      <c r="B19" s="7" t="s">
        <v>17</v>
      </c>
      <c r="C19" s="8">
        <f t="shared" si="0"/>
        <v>0</v>
      </c>
      <c r="D19" s="9">
        <v>0</v>
      </c>
      <c r="E19" s="9">
        <v>0</v>
      </c>
      <c r="F19" s="9">
        <v>0</v>
      </c>
    </row>
    <row r="20" spans="1:6" ht="63.75" hidden="1" x14ac:dyDescent="0.2">
      <c r="A20" s="10">
        <v>13010200</v>
      </c>
      <c r="B20" s="11" t="s">
        <v>18</v>
      </c>
      <c r="C20" s="12">
        <f t="shared" si="0"/>
        <v>0</v>
      </c>
      <c r="D20" s="13">
        <v>0</v>
      </c>
      <c r="E20" s="13">
        <v>0</v>
      </c>
      <c r="F20" s="13">
        <v>0</v>
      </c>
    </row>
    <row r="21" spans="1:6" hidden="1" x14ac:dyDescent="0.2">
      <c r="A21" s="6">
        <v>13020000</v>
      </c>
      <c r="B21" s="7" t="s">
        <v>19</v>
      </c>
      <c r="C21" s="8">
        <f t="shared" si="0"/>
        <v>0</v>
      </c>
      <c r="D21" s="9">
        <v>0</v>
      </c>
      <c r="E21" s="9">
        <v>0</v>
      </c>
      <c r="F21" s="9">
        <v>0</v>
      </c>
    </row>
    <row r="22" spans="1:6" ht="25.5" hidden="1" x14ac:dyDescent="0.2">
      <c r="A22" s="10">
        <v>13020200</v>
      </c>
      <c r="B22" s="11" t="s">
        <v>20</v>
      </c>
      <c r="C22" s="12">
        <f t="shared" si="0"/>
        <v>0</v>
      </c>
      <c r="D22" s="13">
        <v>0</v>
      </c>
      <c r="E22" s="13">
        <v>0</v>
      </c>
      <c r="F22" s="13">
        <v>0</v>
      </c>
    </row>
    <row r="23" spans="1:6" ht="38.25" hidden="1" x14ac:dyDescent="0.2">
      <c r="A23" s="10">
        <v>13020400</v>
      </c>
      <c r="B23" s="11" t="s">
        <v>21</v>
      </c>
      <c r="C23" s="12">
        <f t="shared" si="0"/>
        <v>0</v>
      </c>
      <c r="D23" s="13">
        <v>0</v>
      </c>
      <c r="E23" s="13">
        <v>0</v>
      </c>
      <c r="F23" s="13">
        <v>0</v>
      </c>
    </row>
    <row r="24" spans="1:6" hidden="1" x14ac:dyDescent="0.2">
      <c r="A24" s="6">
        <v>13030000</v>
      </c>
      <c r="B24" s="7" t="s">
        <v>22</v>
      </c>
      <c r="C24" s="8">
        <f t="shared" si="0"/>
        <v>0</v>
      </c>
      <c r="D24" s="9">
        <v>0</v>
      </c>
      <c r="E24" s="9">
        <v>0</v>
      </c>
      <c r="F24" s="9">
        <v>0</v>
      </c>
    </row>
    <row r="25" spans="1:6" ht="38.25" hidden="1" x14ac:dyDescent="0.2">
      <c r="A25" s="10">
        <v>13030100</v>
      </c>
      <c r="B25" s="11" t="s">
        <v>23</v>
      </c>
      <c r="C25" s="12">
        <f t="shared" si="0"/>
        <v>0</v>
      </c>
      <c r="D25" s="13">
        <v>0</v>
      </c>
      <c r="E25" s="13">
        <v>0</v>
      </c>
      <c r="F25" s="13">
        <v>0</v>
      </c>
    </row>
    <row r="26" spans="1:6" ht="38.25" hidden="1" x14ac:dyDescent="0.2">
      <c r="A26" s="10">
        <v>13030200</v>
      </c>
      <c r="B26" s="11" t="s">
        <v>24</v>
      </c>
      <c r="C26" s="12">
        <f t="shared" si="0"/>
        <v>0</v>
      </c>
      <c r="D26" s="13">
        <v>0</v>
      </c>
      <c r="E26" s="13">
        <v>0</v>
      </c>
      <c r="F26" s="13">
        <v>0</v>
      </c>
    </row>
    <row r="27" spans="1:6" x14ac:dyDescent="0.2">
      <c r="A27" s="6">
        <v>14000000</v>
      </c>
      <c r="B27" s="7" t="s">
        <v>25</v>
      </c>
      <c r="C27" s="8">
        <f t="shared" si="0"/>
        <v>3159386</v>
      </c>
      <c r="D27" s="9">
        <v>3159386</v>
      </c>
      <c r="E27" s="9">
        <v>0</v>
      </c>
      <c r="F27" s="9">
        <v>0</v>
      </c>
    </row>
    <row r="28" spans="1:6" x14ac:dyDescent="0.2">
      <c r="A28" s="19">
        <v>14021900</v>
      </c>
      <c r="B28" s="20" t="s">
        <v>58</v>
      </c>
      <c r="C28" s="21">
        <v>595096</v>
      </c>
      <c r="D28" s="22">
        <v>595096</v>
      </c>
      <c r="E28" s="9"/>
      <c r="F28" s="9"/>
    </row>
    <row r="29" spans="1:6" x14ac:dyDescent="0.2">
      <c r="A29" s="19">
        <v>14031900</v>
      </c>
      <c r="B29" s="20" t="s">
        <v>58</v>
      </c>
      <c r="C29" s="21">
        <v>2081420</v>
      </c>
      <c r="D29" s="22">
        <v>2081420</v>
      </c>
      <c r="E29" s="9"/>
      <c r="F29" s="9"/>
    </row>
    <row r="30" spans="1:6" ht="38.25" x14ac:dyDescent="0.2">
      <c r="A30" s="10">
        <v>14040000</v>
      </c>
      <c r="B30" s="11" t="s">
        <v>26</v>
      </c>
      <c r="C30" s="12">
        <f t="shared" si="0"/>
        <v>482870</v>
      </c>
      <c r="D30" s="13">
        <v>482870</v>
      </c>
      <c r="E30" s="13">
        <v>0</v>
      </c>
      <c r="F30" s="13">
        <v>0</v>
      </c>
    </row>
    <row r="31" spans="1:6" x14ac:dyDescent="0.2">
      <c r="A31" s="6">
        <v>18000000</v>
      </c>
      <c r="B31" s="7" t="s">
        <v>27</v>
      </c>
      <c r="C31" s="8">
        <f t="shared" si="0"/>
        <v>11634226</v>
      </c>
      <c r="D31" s="9">
        <f>D32+D41</f>
        <v>11634226</v>
      </c>
      <c r="E31" s="9">
        <v>0</v>
      </c>
      <c r="F31" s="9">
        <v>0</v>
      </c>
    </row>
    <row r="32" spans="1:6" x14ac:dyDescent="0.2">
      <c r="A32" s="6">
        <v>18010000</v>
      </c>
      <c r="B32" s="7" t="s">
        <v>28</v>
      </c>
      <c r="C32" s="8">
        <f t="shared" si="0"/>
        <v>6553749</v>
      </c>
      <c r="D32" s="9">
        <v>6553749</v>
      </c>
      <c r="E32" s="9">
        <v>0</v>
      </c>
      <c r="F32" s="9">
        <v>0</v>
      </c>
    </row>
    <row r="33" spans="1:6" x14ac:dyDescent="0.2">
      <c r="A33" s="19">
        <v>18010100</v>
      </c>
      <c r="B33" s="20" t="s">
        <v>59</v>
      </c>
      <c r="C33" s="21">
        <f>D33</f>
        <v>5490</v>
      </c>
      <c r="D33" s="22">
        <v>5490</v>
      </c>
      <c r="E33" s="9"/>
      <c r="F33" s="9"/>
    </row>
    <row r="34" spans="1:6" ht="51" x14ac:dyDescent="0.2">
      <c r="A34" s="10">
        <v>18010200</v>
      </c>
      <c r="B34" s="11" t="s">
        <v>29</v>
      </c>
      <c r="C34" s="12">
        <f t="shared" si="0"/>
        <v>5382</v>
      </c>
      <c r="D34" s="13">
        <v>5382</v>
      </c>
      <c r="E34" s="13">
        <v>0</v>
      </c>
      <c r="F34" s="13">
        <v>0</v>
      </c>
    </row>
    <row r="35" spans="1:6" ht="51" x14ac:dyDescent="0.2">
      <c r="A35" s="10">
        <v>18010300</v>
      </c>
      <c r="B35" s="11" t="s">
        <v>30</v>
      </c>
      <c r="C35" s="12">
        <f t="shared" si="0"/>
        <v>30239</v>
      </c>
      <c r="D35" s="13">
        <v>30239</v>
      </c>
      <c r="E35" s="13">
        <v>0</v>
      </c>
      <c r="F35" s="13">
        <v>0</v>
      </c>
    </row>
    <row r="36" spans="1:6" ht="51" x14ac:dyDescent="0.2">
      <c r="A36" s="10">
        <v>18010400</v>
      </c>
      <c r="B36" s="11" t="s">
        <v>31</v>
      </c>
      <c r="C36" s="12">
        <f t="shared" si="0"/>
        <v>189133</v>
      </c>
      <c r="D36" s="13">
        <v>189133</v>
      </c>
      <c r="E36" s="13">
        <v>0</v>
      </c>
      <c r="F36" s="13">
        <v>0</v>
      </c>
    </row>
    <row r="37" spans="1:6" x14ac:dyDescent="0.2">
      <c r="A37" s="10">
        <v>18010500</v>
      </c>
      <c r="B37" s="11" t="s">
        <v>32</v>
      </c>
      <c r="C37" s="12">
        <f t="shared" si="0"/>
        <v>3018765</v>
      </c>
      <c r="D37" s="13">
        <v>3018765</v>
      </c>
      <c r="E37" s="13">
        <v>0</v>
      </c>
      <c r="F37" s="13">
        <v>0</v>
      </c>
    </row>
    <row r="38" spans="1:6" x14ac:dyDescent="0.2">
      <c r="A38" s="10">
        <v>18010600</v>
      </c>
      <c r="B38" s="11" t="s">
        <v>33</v>
      </c>
      <c r="C38" s="12">
        <f t="shared" si="0"/>
        <v>1687665</v>
      </c>
      <c r="D38" s="13">
        <v>1687665</v>
      </c>
      <c r="E38" s="13">
        <v>0</v>
      </c>
      <c r="F38" s="13">
        <v>0</v>
      </c>
    </row>
    <row r="39" spans="1:6" x14ac:dyDescent="0.2">
      <c r="A39" s="10">
        <v>18010700</v>
      </c>
      <c r="B39" s="11" t="s">
        <v>34</v>
      </c>
      <c r="C39" s="12">
        <f t="shared" si="0"/>
        <v>1246488</v>
      </c>
      <c r="D39" s="13">
        <v>1246488</v>
      </c>
      <c r="E39" s="13">
        <v>0</v>
      </c>
      <c r="F39" s="13">
        <v>0</v>
      </c>
    </row>
    <row r="40" spans="1:6" x14ac:dyDescent="0.2">
      <c r="A40" s="10">
        <v>18010900</v>
      </c>
      <c r="B40" s="11" t="s">
        <v>35</v>
      </c>
      <c r="C40" s="12">
        <f t="shared" si="0"/>
        <v>370587</v>
      </c>
      <c r="D40" s="13">
        <v>370587</v>
      </c>
      <c r="E40" s="13">
        <v>0</v>
      </c>
      <c r="F40" s="13">
        <v>0</v>
      </c>
    </row>
    <row r="41" spans="1:6" x14ac:dyDescent="0.2">
      <c r="A41" s="6">
        <v>18050000</v>
      </c>
      <c r="B41" s="7" t="s">
        <v>36</v>
      </c>
      <c r="C41" s="8">
        <f t="shared" si="0"/>
        <v>5080477</v>
      </c>
      <c r="D41" s="9">
        <v>5080477</v>
      </c>
      <c r="E41" s="9">
        <v>0</v>
      </c>
      <c r="F41" s="9">
        <v>0</v>
      </c>
    </row>
    <row r="42" spans="1:6" x14ac:dyDescent="0.2">
      <c r="A42" s="19">
        <v>18050300</v>
      </c>
      <c r="B42" s="20" t="s">
        <v>60</v>
      </c>
      <c r="C42" s="21">
        <f>D42</f>
        <v>397807</v>
      </c>
      <c r="D42" s="22">
        <v>397807</v>
      </c>
      <c r="E42" s="22"/>
      <c r="F42" s="22"/>
    </row>
    <row r="43" spans="1:6" x14ac:dyDescent="0.2">
      <c r="A43" s="10">
        <v>18050400</v>
      </c>
      <c r="B43" s="11" t="s">
        <v>37</v>
      </c>
      <c r="C43" s="12">
        <f t="shared" si="0"/>
        <v>2334259</v>
      </c>
      <c r="D43" s="13">
        <v>2334259</v>
      </c>
      <c r="E43" s="13">
        <v>0</v>
      </c>
      <c r="F43" s="13">
        <v>0</v>
      </c>
    </row>
    <row r="44" spans="1:6" ht="63.75" x14ac:dyDescent="0.2">
      <c r="A44" s="10">
        <v>18050500</v>
      </c>
      <c r="B44" s="11" t="s">
        <v>38</v>
      </c>
      <c r="C44" s="12">
        <f t="shared" si="0"/>
        <v>2348411</v>
      </c>
      <c r="D44" s="13">
        <v>2348411</v>
      </c>
      <c r="E44" s="13">
        <v>0</v>
      </c>
      <c r="F44" s="13">
        <v>0</v>
      </c>
    </row>
    <row r="45" spans="1:6" x14ac:dyDescent="0.2">
      <c r="A45" s="27">
        <v>19000000</v>
      </c>
      <c r="B45" s="28" t="s">
        <v>62</v>
      </c>
      <c r="C45" s="8">
        <v>2914</v>
      </c>
      <c r="D45" s="9">
        <v>0</v>
      </c>
      <c r="E45" s="9">
        <v>2914</v>
      </c>
      <c r="F45" s="9">
        <v>0</v>
      </c>
    </row>
    <row r="46" spans="1:6" x14ac:dyDescent="0.2">
      <c r="A46" s="27">
        <v>19010000</v>
      </c>
      <c r="B46" s="28" t="s">
        <v>63</v>
      </c>
      <c r="C46" s="8">
        <v>2914</v>
      </c>
      <c r="D46" s="9">
        <v>0</v>
      </c>
      <c r="E46" s="9">
        <v>2914</v>
      </c>
      <c r="F46" s="9">
        <v>0</v>
      </c>
    </row>
    <row r="47" spans="1:6" ht="38.25" x14ac:dyDescent="0.2">
      <c r="A47" s="29">
        <v>19010100</v>
      </c>
      <c r="B47" s="30" t="s">
        <v>64</v>
      </c>
      <c r="C47" s="12">
        <v>2229</v>
      </c>
      <c r="D47" s="13">
        <v>0</v>
      </c>
      <c r="E47" s="13">
        <v>2229</v>
      </c>
      <c r="F47" s="13">
        <v>0</v>
      </c>
    </row>
    <row r="48" spans="1:6" ht="25.5" x14ac:dyDescent="0.2">
      <c r="A48" s="29">
        <v>19010200</v>
      </c>
      <c r="B48" s="30" t="s">
        <v>65</v>
      </c>
      <c r="C48" s="12">
        <v>0</v>
      </c>
      <c r="D48" s="13">
        <v>0</v>
      </c>
      <c r="E48" s="13">
        <v>0</v>
      </c>
      <c r="F48" s="13">
        <v>0</v>
      </c>
    </row>
    <row r="49" spans="1:6" ht="51" x14ac:dyDescent="0.2">
      <c r="A49" s="29">
        <v>19010300</v>
      </c>
      <c r="B49" s="30" t="s">
        <v>66</v>
      </c>
      <c r="C49" s="12">
        <v>685</v>
      </c>
      <c r="D49" s="13">
        <v>0</v>
      </c>
      <c r="E49" s="13">
        <v>685</v>
      </c>
      <c r="F49" s="13">
        <v>0</v>
      </c>
    </row>
    <row r="50" spans="1:6" x14ac:dyDescent="0.2">
      <c r="A50" s="6">
        <v>20000000</v>
      </c>
      <c r="B50" s="7" t="s">
        <v>39</v>
      </c>
      <c r="C50" s="8">
        <f>C51+C55+C61</f>
        <v>2190848</v>
      </c>
      <c r="D50" s="9">
        <f>D51+D55+D61</f>
        <v>27407</v>
      </c>
      <c r="E50" s="9">
        <f>E61</f>
        <v>2163441</v>
      </c>
      <c r="F50" s="9">
        <v>0</v>
      </c>
    </row>
    <row r="51" spans="1:6" ht="25.5" x14ac:dyDescent="0.2">
      <c r="A51" s="6">
        <v>21000000</v>
      </c>
      <c r="B51" s="7" t="s">
        <v>40</v>
      </c>
      <c r="C51" s="8">
        <f t="shared" si="0"/>
        <v>21019</v>
      </c>
      <c r="D51" s="9">
        <v>21019</v>
      </c>
      <c r="E51" s="9">
        <v>0</v>
      </c>
      <c r="F51" s="9">
        <v>0</v>
      </c>
    </row>
    <row r="52" spans="1:6" x14ac:dyDescent="0.2">
      <c r="A52" s="6">
        <v>21080000</v>
      </c>
      <c r="B52" s="7" t="s">
        <v>41</v>
      </c>
      <c r="C52" s="8">
        <f t="shared" si="0"/>
        <v>21019</v>
      </c>
      <c r="D52" s="9">
        <v>21019</v>
      </c>
      <c r="E52" s="9">
        <v>0</v>
      </c>
      <c r="F52" s="9">
        <v>0</v>
      </c>
    </row>
    <row r="53" spans="1:6" x14ac:dyDescent="0.2">
      <c r="A53" s="10">
        <v>21081100</v>
      </c>
      <c r="B53" s="11" t="s">
        <v>42</v>
      </c>
      <c r="C53" s="12">
        <f t="shared" ref="C53:C74" si="1">D53+E53</f>
        <v>21019</v>
      </c>
      <c r="D53" s="13">
        <v>21019</v>
      </c>
      <c r="E53" s="13">
        <v>0</v>
      </c>
      <c r="F53" s="13">
        <v>0</v>
      </c>
    </row>
    <row r="54" spans="1:6" hidden="1" x14ac:dyDescent="0.2">
      <c r="A54" s="10"/>
      <c r="B54" s="11"/>
      <c r="C54" s="12">
        <f t="shared" si="1"/>
        <v>0</v>
      </c>
      <c r="D54" s="13"/>
      <c r="E54" s="13">
        <v>0</v>
      </c>
      <c r="F54" s="13">
        <v>0</v>
      </c>
    </row>
    <row r="55" spans="1:6" ht="25.5" x14ac:dyDescent="0.2">
      <c r="A55" s="6">
        <v>22000000</v>
      </c>
      <c r="B55" s="7" t="s">
        <v>43</v>
      </c>
      <c r="C55" s="8">
        <f t="shared" si="1"/>
        <v>6388</v>
      </c>
      <c r="D55" s="9">
        <f>D56+D58</f>
        <v>6388</v>
      </c>
      <c r="E55" s="9">
        <v>0</v>
      </c>
      <c r="F55" s="9">
        <v>0</v>
      </c>
    </row>
    <row r="56" spans="1:6" x14ac:dyDescent="0.2">
      <c r="A56" s="6">
        <v>22010000</v>
      </c>
      <c r="B56" s="7" t="s">
        <v>44</v>
      </c>
      <c r="C56" s="8">
        <f t="shared" si="1"/>
        <v>6282</v>
      </c>
      <c r="D56" s="9">
        <v>6282</v>
      </c>
      <c r="E56" s="9">
        <v>0</v>
      </c>
      <c r="F56" s="9">
        <v>0</v>
      </c>
    </row>
    <row r="57" spans="1:6" ht="25.5" x14ac:dyDescent="0.2">
      <c r="A57" s="10">
        <v>22012500</v>
      </c>
      <c r="B57" s="11" t="s">
        <v>45</v>
      </c>
      <c r="C57" s="12">
        <f t="shared" si="1"/>
        <v>6282</v>
      </c>
      <c r="D57" s="13">
        <v>6282</v>
      </c>
      <c r="E57" s="13">
        <v>0</v>
      </c>
      <c r="F57" s="13">
        <v>0</v>
      </c>
    </row>
    <row r="58" spans="1:6" x14ac:dyDescent="0.2">
      <c r="A58" s="6">
        <v>22090000</v>
      </c>
      <c r="B58" s="7" t="s">
        <v>61</v>
      </c>
      <c r="C58" s="8">
        <f t="shared" si="1"/>
        <v>106</v>
      </c>
      <c r="D58" s="9">
        <f>D59+D60</f>
        <v>106</v>
      </c>
      <c r="E58" s="9">
        <v>0</v>
      </c>
      <c r="F58" s="9">
        <v>0</v>
      </c>
    </row>
    <row r="59" spans="1:6" ht="54.75" customHeight="1" x14ac:dyDescent="0.2">
      <c r="A59" s="19">
        <v>22090100</v>
      </c>
      <c r="B59" s="11" t="s">
        <v>67</v>
      </c>
      <c r="C59" s="8">
        <f t="shared" si="1"/>
        <v>63</v>
      </c>
      <c r="D59" s="9">
        <v>63</v>
      </c>
      <c r="E59" s="9">
        <v>0</v>
      </c>
      <c r="F59" s="9">
        <v>0</v>
      </c>
    </row>
    <row r="60" spans="1:6" x14ac:dyDescent="0.2">
      <c r="A60" s="10">
        <v>22090200</v>
      </c>
      <c r="B60" s="31" t="s">
        <v>68</v>
      </c>
      <c r="C60" s="12">
        <f t="shared" si="1"/>
        <v>43</v>
      </c>
      <c r="D60" s="13">
        <v>43</v>
      </c>
      <c r="E60" s="13">
        <v>0</v>
      </c>
      <c r="F60" s="13">
        <v>0</v>
      </c>
    </row>
    <row r="61" spans="1:6" x14ac:dyDescent="0.2">
      <c r="A61" s="27">
        <v>25000000</v>
      </c>
      <c r="B61" s="28" t="s">
        <v>69</v>
      </c>
      <c r="C61" s="8">
        <f>C62</f>
        <v>2163441</v>
      </c>
      <c r="D61" s="9">
        <v>0</v>
      </c>
      <c r="E61" s="9">
        <f>E62</f>
        <v>2163441</v>
      </c>
      <c r="F61" s="9">
        <v>0</v>
      </c>
    </row>
    <row r="62" spans="1:6" ht="38.25" x14ac:dyDescent="0.2">
      <c r="A62" s="23">
        <v>25010000</v>
      </c>
      <c r="B62" s="24" t="s">
        <v>70</v>
      </c>
      <c r="C62" s="12">
        <f>C63+C65</f>
        <v>2163441</v>
      </c>
      <c r="D62" s="13">
        <v>0</v>
      </c>
      <c r="E62" s="13">
        <f>E65+E63</f>
        <v>2163441</v>
      </c>
      <c r="F62" s="13">
        <v>0</v>
      </c>
    </row>
    <row r="63" spans="1:6" ht="25.5" x14ac:dyDescent="0.2">
      <c r="A63" s="25">
        <v>25010100</v>
      </c>
      <c r="B63" s="26" t="s">
        <v>71</v>
      </c>
      <c r="C63" s="12">
        <v>2158109</v>
      </c>
      <c r="D63" s="13">
        <v>0</v>
      </c>
      <c r="E63" s="13">
        <v>2158109</v>
      </c>
      <c r="F63" s="13">
        <v>0</v>
      </c>
    </row>
    <row r="64" spans="1:6" ht="25.5" x14ac:dyDescent="0.2">
      <c r="A64" s="25">
        <v>25010200</v>
      </c>
      <c r="B64" s="26" t="s">
        <v>72</v>
      </c>
      <c r="C64" s="12">
        <v>0</v>
      </c>
      <c r="D64" s="13">
        <v>0</v>
      </c>
      <c r="E64" s="13">
        <v>0</v>
      </c>
      <c r="F64" s="13">
        <v>0</v>
      </c>
    </row>
    <row r="65" spans="1:6" x14ac:dyDescent="0.2">
      <c r="A65" s="25">
        <v>25010300</v>
      </c>
      <c r="B65" s="26" t="s">
        <v>73</v>
      </c>
      <c r="C65" s="12">
        <v>5332</v>
      </c>
      <c r="D65" s="13">
        <v>0</v>
      </c>
      <c r="E65" s="13">
        <v>5332</v>
      </c>
      <c r="F65" s="13">
        <v>0</v>
      </c>
    </row>
    <row r="66" spans="1:6" ht="25.5" x14ac:dyDescent="0.2">
      <c r="A66" s="14"/>
      <c r="B66" s="15" t="s">
        <v>46</v>
      </c>
      <c r="C66" s="8">
        <f>C12+C50</f>
        <v>35996869</v>
      </c>
      <c r="D66" s="8">
        <f>D12+D50</f>
        <v>33830514</v>
      </c>
      <c r="E66" s="8">
        <f>E61+E46</f>
        <v>2166355</v>
      </c>
      <c r="F66" s="8">
        <v>0</v>
      </c>
    </row>
    <row r="67" spans="1:6" x14ac:dyDescent="0.2">
      <c r="A67" s="6">
        <v>40000000</v>
      </c>
      <c r="B67" s="7" t="s">
        <v>47</v>
      </c>
      <c r="C67" s="8">
        <f t="shared" si="1"/>
        <v>25291700</v>
      </c>
      <c r="D67" s="9">
        <f>D68</f>
        <v>25291700</v>
      </c>
      <c r="E67" s="9">
        <v>0</v>
      </c>
      <c r="F67" s="9">
        <v>0</v>
      </c>
    </row>
    <row r="68" spans="1:6" x14ac:dyDescent="0.2">
      <c r="A68" s="6">
        <v>41000000</v>
      </c>
      <c r="B68" s="7" t="s">
        <v>48</v>
      </c>
      <c r="C68" s="8">
        <f t="shared" si="1"/>
        <v>25291700</v>
      </c>
      <c r="D68" s="9">
        <f>D71+D69</f>
        <v>25291700</v>
      </c>
      <c r="E68" s="9">
        <v>0</v>
      </c>
      <c r="F68" s="9">
        <v>0</v>
      </c>
    </row>
    <row r="69" spans="1:6" ht="25.5" x14ac:dyDescent="0.2">
      <c r="A69" s="6">
        <v>41020000</v>
      </c>
      <c r="B69" s="7" t="s">
        <v>49</v>
      </c>
      <c r="C69" s="8">
        <f t="shared" si="1"/>
        <v>2461500</v>
      </c>
      <c r="D69" s="9">
        <v>2461500</v>
      </c>
      <c r="E69" s="9">
        <v>0</v>
      </c>
      <c r="F69" s="9">
        <v>0</v>
      </c>
    </row>
    <row r="70" spans="1:6" x14ac:dyDescent="0.2">
      <c r="A70" s="10">
        <v>41020100</v>
      </c>
      <c r="B70" s="11" t="s">
        <v>50</v>
      </c>
      <c r="C70" s="12">
        <f t="shared" si="1"/>
        <v>2461500</v>
      </c>
      <c r="D70" s="13">
        <v>2461500</v>
      </c>
      <c r="E70" s="13">
        <v>0</v>
      </c>
      <c r="F70" s="13">
        <v>0</v>
      </c>
    </row>
    <row r="71" spans="1:6" ht="25.5" x14ac:dyDescent="0.2">
      <c r="A71" s="6">
        <v>41033000</v>
      </c>
      <c r="B71" s="7" t="s">
        <v>51</v>
      </c>
      <c r="C71" s="8">
        <f>D71+E71</f>
        <v>22830200</v>
      </c>
      <c r="D71" s="9">
        <v>22830200</v>
      </c>
      <c r="E71" s="9">
        <v>0</v>
      </c>
      <c r="F71" s="9">
        <v>0</v>
      </c>
    </row>
    <row r="72" spans="1:6" ht="25.5" x14ac:dyDescent="0.2">
      <c r="A72" s="10">
        <v>41033900</v>
      </c>
      <c r="B72" s="11" t="s">
        <v>52</v>
      </c>
      <c r="C72" s="12">
        <f t="shared" si="1"/>
        <v>22830200</v>
      </c>
      <c r="D72" s="13">
        <v>22830200</v>
      </c>
      <c r="E72" s="13">
        <v>0</v>
      </c>
      <c r="F72" s="13">
        <v>0</v>
      </c>
    </row>
    <row r="73" spans="1:6" hidden="1" x14ac:dyDescent="0.2">
      <c r="A73" s="6"/>
      <c r="B73" s="7"/>
      <c r="C73" s="8"/>
      <c r="D73" s="9"/>
      <c r="E73" s="9">
        <v>0</v>
      </c>
      <c r="F73" s="9">
        <v>0</v>
      </c>
    </row>
    <row r="74" spans="1:6" hidden="1" x14ac:dyDescent="0.2">
      <c r="A74" s="10"/>
      <c r="B74" s="11"/>
      <c r="C74" s="12">
        <f t="shared" si="1"/>
        <v>0</v>
      </c>
      <c r="D74" s="13"/>
      <c r="E74" s="13">
        <v>0</v>
      </c>
      <c r="F74" s="13">
        <v>0</v>
      </c>
    </row>
    <row r="75" spans="1:6" x14ac:dyDescent="0.2">
      <c r="A75" s="16" t="s">
        <v>54</v>
      </c>
      <c r="B75" s="15" t="s">
        <v>53</v>
      </c>
      <c r="C75" s="8">
        <f>C66+C67</f>
        <v>61288569</v>
      </c>
      <c r="D75" s="8">
        <f>D66+D67</f>
        <v>59122214</v>
      </c>
      <c r="E75" s="8">
        <f>E66</f>
        <v>2166355</v>
      </c>
      <c r="F75" s="8">
        <v>0</v>
      </c>
    </row>
    <row r="78" spans="1:6" x14ac:dyDescent="0.2">
      <c r="B78" s="3" t="s">
        <v>74</v>
      </c>
      <c r="E78" s="3" t="s">
        <v>75</v>
      </c>
    </row>
  </sheetData>
  <mergeCells count="9">
    <mergeCell ref="D4:F4"/>
    <mergeCell ref="A5:F5"/>
    <mergeCell ref="A8:A10"/>
    <mergeCell ref="B8:B10"/>
    <mergeCell ref="C8:C10"/>
    <mergeCell ref="D8:D10"/>
    <mergeCell ref="E8:F8"/>
    <mergeCell ref="E9:E10"/>
    <mergeCell ref="F9:F10"/>
  </mergeCells>
  <phoneticPr fontId="0" type="noConversion"/>
  <pageMargins left="0.59055118110236204" right="0.59055118110236204" top="0.39370078740157499" bottom="0.39370078740157499" header="0" footer="0"/>
  <pageSetup paperSize="9" scale="91" fitToHeight="5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</dc:creator>
  <cp:lastModifiedBy>Aero</cp:lastModifiedBy>
  <cp:lastPrinted>2021-01-15T13:22:07Z</cp:lastPrinted>
  <dcterms:created xsi:type="dcterms:W3CDTF">2020-12-13T15:48:39Z</dcterms:created>
  <dcterms:modified xsi:type="dcterms:W3CDTF">2021-01-15T13:22:56Z</dcterms:modified>
</cp:coreProperties>
</file>